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610" yWindow="-15" windowWidth="11445" windowHeight="97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118" i="1" l="1"/>
  <c r="C118" i="1" s="1"/>
  <c r="D115" i="1"/>
  <c r="C115" i="1"/>
  <c r="B110" i="1"/>
  <c r="C110" i="1" s="1"/>
  <c r="D107" i="1"/>
  <c r="C107" i="1"/>
  <c r="B102" i="1"/>
  <c r="D102" i="1" s="1"/>
  <c r="D99" i="1"/>
  <c r="C99" i="1"/>
  <c r="B94" i="1"/>
  <c r="C94" i="1" s="1"/>
  <c r="D91" i="1"/>
  <c r="C91" i="1"/>
  <c r="B86" i="1"/>
  <c r="C86" i="1" s="1"/>
  <c r="D83" i="1"/>
  <c r="C83" i="1"/>
  <c r="B78" i="1"/>
  <c r="D78" i="1" s="1"/>
  <c r="D75" i="1"/>
  <c r="C75" i="1"/>
  <c r="D118" i="1" l="1"/>
  <c r="D110" i="1"/>
  <c r="C102" i="1"/>
  <c r="D94" i="1"/>
  <c r="D86" i="1"/>
  <c r="C78" i="1"/>
  <c r="B70" i="1"/>
  <c r="C70" i="1" s="1"/>
  <c r="D67" i="1"/>
  <c r="C67" i="1"/>
  <c r="B62" i="1"/>
  <c r="C62" i="1" s="1"/>
  <c r="D59" i="1"/>
  <c r="C59" i="1"/>
  <c r="B54" i="1"/>
  <c r="D54" i="1" s="1"/>
  <c r="D51" i="1"/>
  <c r="C51" i="1"/>
  <c r="B46" i="1"/>
  <c r="D43" i="1"/>
  <c r="C43" i="1"/>
  <c r="B38" i="1"/>
  <c r="D38" i="1" s="1"/>
  <c r="D35" i="1"/>
  <c r="C35" i="1"/>
  <c r="B133" i="1" l="1"/>
  <c r="D133" i="1" s="1"/>
  <c r="D70" i="1"/>
  <c r="D62" i="1"/>
  <c r="C38" i="1"/>
  <c r="C46" i="1"/>
  <c r="D46" i="1"/>
  <c r="C54" i="1"/>
  <c r="C133" i="1" l="1"/>
</calcChain>
</file>

<file path=xl/sharedStrings.xml><?xml version="1.0" encoding="utf-8"?>
<sst xmlns="http://schemas.openxmlformats.org/spreadsheetml/2006/main" count="141" uniqueCount="48">
  <si>
    <t>podané dle zákona č. 137/2006 Sb., o veřejných zakázkách</t>
  </si>
  <si>
    <t xml:space="preserve">Soudní 1672/1a </t>
  </si>
  <si>
    <t>140 67 Praha 4</t>
  </si>
  <si>
    <t>IČO: 00212423</t>
  </si>
  <si>
    <t>IČO:</t>
  </si>
  <si>
    <t>DIČ:</t>
  </si>
  <si>
    <t>Pokyn pro doplnění nabídkových cen:</t>
  </si>
  <si>
    <t>Sazba a výše DPH (21%)</t>
  </si>
  <si>
    <t xml:space="preserve">ve znění pozdějších předpisů </t>
  </si>
  <si>
    <r>
      <rPr>
        <b/>
        <u/>
        <sz val="11"/>
        <color theme="1"/>
        <rFont val="Arial"/>
        <family val="2"/>
        <charset val="238"/>
      </rPr>
      <t>Identifikační údaje zadavatele</t>
    </r>
    <r>
      <rPr>
        <b/>
        <sz val="11"/>
        <color theme="1"/>
        <rFont val="Arial"/>
        <family val="2"/>
        <charset val="238"/>
      </rPr>
      <t>:</t>
    </r>
  </si>
  <si>
    <t>Název uchazeče (obchodní firma nebo název):</t>
  </si>
  <si>
    <t>Adresa uchazeče (celá adresa vč. PSČ):</t>
  </si>
  <si>
    <t>Právní forma:</t>
  </si>
  <si>
    <t>Zástupce uchazeče:</t>
  </si>
  <si>
    <t>Kontakt na zástupce uchazeče (telefon, e-mail):</t>
  </si>
  <si>
    <t>Česká republika, Vězeňská služba ČR</t>
  </si>
  <si>
    <t>(nadlimitní veřejná zakázka na dodávky zadávaná v otevřeném řízení)</t>
  </si>
  <si>
    <t xml:space="preserve">Cena v Kč za MJ
(bez DPH) </t>
  </si>
  <si>
    <t xml:space="preserve">Cena v Kč za MJ
(včetně DPH) </t>
  </si>
  <si>
    <t>Měrná jednotka
(MJ)</t>
  </si>
  <si>
    <t>Celkové odhadované množství MJ k odběru</t>
  </si>
  <si>
    <t>Sazba a výše DPH
(21%)</t>
  </si>
  <si>
    <t xml:space="preserve">Celková nabídková cena
v Kč za odhadované množství MJ
(bez DPH) </t>
  </si>
  <si>
    <t xml:space="preserve">Celková nabídková cena
v Kč za odhadované množství MJ
(včetně DPH) </t>
  </si>
  <si>
    <t>Uchazeč doplní pouze nabídkovou cenu za MJ (měrnou jednotku) bez DPH - žlutě podbarvené pole v tabulkách. Excel tabulka automaticky vše dopočítá do finální nabídkové ceny.</t>
  </si>
  <si>
    <t xml:space="preserve">„GŘ OL – Dodávky nábojů a nábojek“ </t>
  </si>
  <si>
    <t>CPV: 35330000-6 Munice, 35330000-3 Munice pro střelné zbraně</t>
  </si>
  <si>
    <t>1.  náboj 9 mm Luger se střelou FMJ</t>
  </si>
  <si>
    <t>I. část -  Dodávky nábojů do kulových zbraní</t>
  </si>
  <si>
    <t>2. náboj 9 mm Luger se střelou SP</t>
  </si>
  <si>
    <t>1 kus</t>
  </si>
  <si>
    <t>3. náboj 9 mm Luger Blanc cvičný</t>
  </si>
  <si>
    <t>5. náboj 7,65 mm Browning</t>
  </si>
  <si>
    <t>6. náboj 7,62x39 mm se střelou FMJ</t>
  </si>
  <si>
    <t>7.  náboj 7,62x39 mm se střelou SP</t>
  </si>
  <si>
    <t>8.  náboj 7,62x39 mm cvičný</t>
  </si>
  <si>
    <t>9. náboj 5,56x45 mm NATO</t>
  </si>
  <si>
    <t>10. náboj 5,56x45 mm cvičný</t>
  </si>
  <si>
    <t>11. náboj .22 LONG RIFLE</t>
  </si>
  <si>
    <t>Celková nabídková cena za odhadované množství poptávaných nábojů
(položka 1. až 11.)</t>
  </si>
  <si>
    <r>
      <t>Celková nabídková cena za dodávku nábojů</t>
    </r>
    <r>
      <rPr>
        <b/>
        <sz val="11"/>
        <color theme="1"/>
        <rFont val="Arial"/>
        <family val="2"/>
        <charset val="238"/>
      </rPr>
      <t>:</t>
    </r>
  </si>
  <si>
    <t>4. náboj .38 speciál se střelou FMJ</t>
  </si>
  <si>
    <t>KRYCÍ LIST NABÍDKY I. část</t>
  </si>
  <si>
    <t>Příloha č. 2 č.j.: VS-106340-3/ČJ-2016-800050-VERZAK - Krycí list nabídky I. část</t>
  </si>
  <si>
    <t>V……………………….dne……………...… 2016</t>
  </si>
  <si>
    <t xml:space="preserve">  </t>
  </si>
  <si>
    <t xml:space="preserve">podpis osoby oprávněné jednat
 jménem či za uchazeče </t>
  </si>
  <si>
    <t xml:space="preserve"> …..……………………...…………………………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</si>
</sst>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justify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0" fillId="0" borderId="0" xfId="0" applyAlignment="1">
      <alignment wrapText="1"/>
    </xf>
    <xf numFmtId="0" fontId="5" fillId="0" borderId="0" xfId="1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justify" vertical="center"/>
    </xf>
    <xf numFmtId="0" fontId="0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/>
    <xf numFmtId="0" fontId="6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left" vertical="center"/>
    </xf>
    <xf numFmtId="0" fontId="6" fillId="0" borderId="0" xfId="1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1"/>
  <sheetViews>
    <sheetView tabSelected="1" view="pageLayout" topLeftCell="A133" zoomScaleNormal="90" workbookViewId="0">
      <selection activeCell="C140" sqref="C140"/>
    </sheetView>
  </sheetViews>
  <sheetFormatPr defaultColWidth="8.85546875" defaultRowHeight="15" x14ac:dyDescent="0.25"/>
  <cols>
    <col min="1" max="1" width="21.7109375" style="1" customWidth="1"/>
    <col min="2" max="2" width="23.7109375" style="1" customWidth="1"/>
    <col min="3" max="3" width="21.42578125" style="1" customWidth="1"/>
    <col min="4" max="4" width="22.85546875" style="1" customWidth="1"/>
    <col min="5" max="5" width="7.5703125" style="1" customWidth="1"/>
    <col min="6" max="16384" width="8.85546875" style="1"/>
  </cols>
  <sheetData>
    <row r="1" spans="1:4" x14ac:dyDescent="0.25">
      <c r="A1" s="40" t="s">
        <v>43</v>
      </c>
      <c r="B1" s="40"/>
      <c r="C1" s="40"/>
      <c r="D1" s="40"/>
    </row>
    <row r="2" spans="1:4" ht="7.15" customHeight="1" x14ac:dyDescent="0.3">
      <c r="A2" s="2"/>
      <c r="B2" s="2"/>
      <c r="C2" s="2"/>
      <c r="D2" s="2"/>
    </row>
    <row r="3" spans="1:4" ht="18" x14ac:dyDescent="0.25">
      <c r="A3" s="42" t="s">
        <v>42</v>
      </c>
      <c r="B3" s="42"/>
      <c r="C3" s="42"/>
      <c r="D3" s="42"/>
    </row>
    <row r="4" spans="1:4" x14ac:dyDescent="0.25">
      <c r="A4" s="43" t="s">
        <v>0</v>
      </c>
      <c r="B4" s="43"/>
      <c r="C4" s="43"/>
      <c r="D4" s="43"/>
    </row>
    <row r="5" spans="1:4" x14ac:dyDescent="0.25">
      <c r="A5" s="43" t="s">
        <v>8</v>
      </c>
      <c r="B5" s="43"/>
      <c r="C5" s="43"/>
      <c r="D5" s="43"/>
    </row>
    <row r="6" spans="1:4" ht="7.15" customHeight="1" x14ac:dyDescent="0.3">
      <c r="A6" s="3"/>
      <c r="B6" s="3"/>
      <c r="C6" s="3"/>
      <c r="D6" s="3"/>
    </row>
    <row r="7" spans="1:4" ht="18" x14ac:dyDescent="0.25">
      <c r="A7" s="42" t="s">
        <v>25</v>
      </c>
      <c r="B7" s="42"/>
      <c r="C7" s="42"/>
      <c r="D7" s="42"/>
    </row>
    <row r="8" spans="1:4" ht="3.6" customHeight="1" x14ac:dyDescent="0.3">
      <c r="A8" s="4"/>
      <c r="B8" s="4"/>
      <c r="C8" s="4"/>
      <c r="D8" s="4"/>
    </row>
    <row r="9" spans="1:4" x14ac:dyDescent="0.25">
      <c r="A9" s="38" t="s">
        <v>16</v>
      </c>
      <c r="B9" s="38"/>
      <c r="C9" s="38"/>
      <c r="D9" s="38"/>
    </row>
    <row r="10" spans="1:4" s="12" customFormat="1" ht="7.9" customHeight="1" x14ac:dyDescent="0.3">
      <c r="A10" s="13"/>
      <c r="B10" s="13"/>
      <c r="C10" s="13"/>
      <c r="D10" s="13"/>
    </row>
    <row r="11" spans="1:4" ht="17.100000000000001" customHeight="1" x14ac:dyDescent="0.25">
      <c r="A11" s="44" t="s">
        <v>9</v>
      </c>
      <c r="B11" s="45"/>
      <c r="C11" s="45"/>
      <c r="D11" s="45"/>
    </row>
    <row r="12" spans="1:4" ht="17.100000000000001" customHeight="1" x14ac:dyDescent="0.25">
      <c r="A12" s="40" t="s">
        <v>15</v>
      </c>
      <c r="B12" s="40"/>
      <c r="C12" s="40"/>
      <c r="D12" s="40"/>
    </row>
    <row r="13" spans="1:4" ht="17.100000000000001" customHeight="1" x14ac:dyDescent="0.25">
      <c r="A13" s="8" t="s">
        <v>1</v>
      </c>
      <c r="B13" s="7"/>
      <c r="C13" s="7"/>
      <c r="D13" s="7"/>
    </row>
    <row r="14" spans="1:4" ht="17.100000000000001" customHeight="1" x14ac:dyDescent="0.3">
      <c r="A14" s="8" t="s">
        <v>2</v>
      </c>
      <c r="B14" s="5"/>
      <c r="C14" s="5"/>
      <c r="D14" s="6"/>
    </row>
    <row r="15" spans="1:4" ht="17.100000000000001" customHeight="1" x14ac:dyDescent="0.25">
      <c r="A15" s="8" t="s">
        <v>3</v>
      </c>
      <c r="B15" s="7"/>
      <c r="C15" s="7"/>
      <c r="D15" s="7"/>
    </row>
    <row r="16" spans="1:4" ht="17.100000000000001" customHeight="1" x14ac:dyDescent="0.3">
      <c r="A16" s="7"/>
      <c r="B16" s="7"/>
      <c r="C16" s="7"/>
      <c r="D16" s="7"/>
    </row>
    <row r="17" spans="1:4" ht="17.100000000000001" customHeight="1" x14ac:dyDescent="0.25">
      <c r="A17" s="41" t="s">
        <v>10</v>
      </c>
      <c r="B17" s="41"/>
      <c r="C17" s="39"/>
      <c r="D17" s="39"/>
    </row>
    <row r="18" spans="1:4" ht="17.100000000000001" customHeight="1" x14ac:dyDescent="0.25">
      <c r="A18" s="41" t="s">
        <v>11</v>
      </c>
      <c r="B18" s="41"/>
      <c r="C18" s="39"/>
      <c r="D18" s="39"/>
    </row>
    <row r="19" spans="1:4" ht="17.100000000000001" customHeight="1" x14ac:dyDescent="0.25">
      <c r="A19" s="41" t="s">
        <v>12</v>
      </c>
      <c r="B19" s="41"/>
      <c r="C19" s="39"/>
      <c r="D19" s="39"/>
    </row>
    <row r="20" spans="1:4" ht="17.100000000000001" customHeight="1" x14ac:dyDescent="0.25">
      <c r="A20" s="41" t="s">
        <v>4</v>
      </c>
      <c r="B20" s="41"/>
      <c r="C20" s="39"/>
      <c r="D20" s="39"/>
    </row>
    <row r="21" spans="1:4" ht="17.100000000000001" customHeight="1" x14ac:dyDescent="0.25">
      <c r="A21" s="41" t="s">
        <v>5</v>
      </c>
      <c r="B21" s="41"/>
      <c r="C21" s="39"/>
      <c r="D21" s="39"/>
    </row>
    <row r="22" spans="1:4" ht="17.100000000000001" customHeight="1" x14ac:dyDescent="0.25">
      <c r="A22" s="41" t="s">
        <v>13</v>
      </c>
      <c r="B22" s="41"/>
      <c r="C22" s="41"/>
      <c r="D22" s="41"/>
    </row>
    <row r="23" spans="1:4" ht="25.9" customHeight="1" x14ac:dyDescent="0.25">
      <c r="A23" s="50" t="s">
        <v>14</v>
      </c>
      <c r="B23" s="51"/>
      <c r="C23" s="39"/>
      <c r="D23" s="39"/>
    </row>
    <row r="24" spans="1:4" ht="9.6" customHeight="1" x14ac:dyDescent="0.3">
      <c r="A24" s="9"/>
      <c r="B24" s="9"/>
      <c r="C24" s="10"/>
      <c r="D24" s="10"/>
    </row>
    <row r="25" spans="1:4" x14ac:dyDescent="0.25">
      <c r="A25" s="47" t="s">
        <v>6</v>
      </c>
      <c r="B25" s="45"/>
      <c r="C25" s="45"/>
      <c r="D25" s="45"/>
    </row>
    <row r="26" spans="1:4" ht="29.45" customHeight="1" x14ac:dyDescent="0.25">
      <c r="A26" s="40" t="s">
        <v>24</v>
      </c>
      <c r="B26" s="40"/>
      <c r="C26" s="40"/>
      <c r="D26" s="40"/>
    </row>
    <row r="27" spans="1:4" ht="10.15" customHeight="1" x14ac:dyDescent="0.3">
      <c r="A27" s="11"/>
      <c r="B27" s="11"/>
      <c r="C27" s="11"/>
      <c r="D27" s="11"/>
    </row>
    <row r="28" spans="1:4" s="17" customFormat="1" ht="14.45" customHeight="1" x14ac:dyDescent="0.25">
      <c r="A28" s="49" t="s">
        <v>28</v>
      </c>
      <c r="B28" s="49"/>
      <c r="C28" s="49"/>
      <c r="D28" s="49"/>
    </row>
    <row r="29" spans="1:4" s="17" customFormat="1" ht="8.4499999999999993" customHeight="1" x14ac:dyDescent="0.3">
      <c r="A29" s="16"/>
      <c r="B29" s="14"/>
      <c r="C29" s="14"/>
      <c r="D29" s="15"/>
    </row>
    <row r="30" spans="1:4" s="18" customFormat="1" x14ac:dyDescent="0.25">
      <c r="A30" s="46" t="s">
        <v>26</v>
      </c>
      <c r="B30" s="46"/>
      <c r="C30" s="46"/>
      <c r="D30" s="46"/>
    </row>
    <row r="31" spans="1:4" s="17" customFormat="1" ht="15" customHeight="1" x14ac:dyDescent="0.3">
      <c r="A31" s="19"/>
      <c r="B31" s="14"/>
      <c r="C31" s="14"/>
      <c r="D31" s="15"/>
    </row>
    <row r="32" spans="1:4" s="18" customFormat="1" x14ac:dyDescent="0.25">
      <c r="A32" s="46" t="s">
        <v>27</v>
      </c>
      <c r="B32" s="46"/>
      <c r="C32" s="46"/>
      <c r="D32" s="46"/>
    </row>
    <row r="33" spans="1:4" s="17" customFormat="1" ht="6.6" customHeight="1" x14ac:dyDescent="0.25">
      <c r="A33" s="20"/>
      <c r="B33" s="14"/>
      <c r="C33" s="14"/>
      <c r="D33" s="15"/>
    </row>
    <row r="34" spans="1:4" s="17" customFormat="1" ht="24" x14ac:dyDescent="0.25">
      <c r="A34" s="29" t="s">
        <v>19</v>
      </c>
      <c r="B34" s="29" t="s">
        <v>17</v>
      </c>
      <c r="C34" s="29" t="s">
        <v>7</v>
      </c>
      <c r="D34" s="29" t="s">
        <v>18</v>
      </c>
    </row>
    <row r="35" spans="1:4" s="17" customFormat="1" x14ac:dyDescent="0.25">
      <c r="A35" s="21" t="s">
        <v>30</v>
      </c>
      <c r="B35" s="36">
        <v>0</v>
      </c>
      <c r="C35" s="33">
        <f>B35*0.21</f>
        <v>0</v>
      </c>
      <c r="D35" s="33">
        <f>B35*1.21</f>
        <v>0</v>
      </c>
    </row>
    <row r="36" spans="1:4" s="17" customFormat="1" ht="6.6" customHeight="1" x14ac:dyDescent="0.25">
      <c r="A36" s="22"/>
      <c r="B36" s="14"/>
      <c r="C36" s="14"/>
      <c r="D36" s="15"/>
    </row>
    <row r="37" spans="1:4" s="17" customFormat="1" ht="48" x14ac:dyDescent="0.25">
      <c r="A37" s="30" t="s">
        <v>20</v>
      </c>
      <c r="B37" s="29" t="s">
        <v>22</v>
      </c>
      <c r="C37" s="29" t="s">
        <v>21</v>
      </c>
      <c r="D37" s="29" t="s">
        <v>23</v>
      </c>
    </row>
    <row r="38" spans="1:4" s="17" customFormat="1" x14ac:dyDescent="0.25">
      <c r="A38" s="23">
        <v>3000000</v>
      </c>
      <c r="B38" s="33">
        <f>B35*A38</f>
        <v>0</v>
      </c>
      <c r="C38" s="33">
        <f>B38*0.21</f>
        <v>0</v>
      </c>
      <c r="D38" s="33">
        <f>B38*1.21</f>
        <v>0</v>
      </c>
    </row>
    <row r="39" spans="1:4" s="17" customFormat="1" x14ac:dyDescent="0.25">
      <c r="A39" s="19"/>
      <c r="B39" s="14"/>
      <c r="C39" s="14"/>
      <c r="D39" s="15"/>
    </row>
    <row r="40" spans="1:4" s="17" customFormat="1" x14ac:dyDescent="0.25">
      <c r="A40" s="46" t="s">
        <v>29</v>
      </c>
      <c r="B40" s="46"/>
      <c r="C40" s="46"/>
      <c r="D40" s="46"/>
    </row>
    <row r="41" spans="1:4" s="17" customFormat="1" ht="6.6" customHeight="1" x14ac:dyDescent="0.25">
      <c r="A41" s="20"/>
      <c r="B41" s="14"/>
      <c r="C41" s="14"/>
      <c r="D41" s="15"/>
    </row>
    <row r="42" spans="1:4" s="17" customFormat="1" ht="24" x14ac:dyDescent="0.25">
      <c r="A42" s="29" t="s">
        <v>19</v>
      </c>
      <c r="B42" s="29" t="s">
        <v>17</v>
      </c>
      <c r="C42" s="29" t="s">
        <v>7</v>
      </c>
      <c r="D42" s="29" t="s">
        <v>18</v>
      </c>
    </row>
    <row r="43" spans="1:4" s="17" customFormat="1" x14ac:dyDescent="0.25">
      <c r="A43" s="21" t="s">
        <v>30</v>
      </c>
      <c r="B43" s="36">
        <v>0</v>
      </c>
      <c r="C43" s="33">
        <f>B43*0.21</f>
        <v>0</v>
      </c>
      <c r="D43" s="33">
        <f>B43*1.21</f>
        <v>0</v>
      </c>
    </row>
    <row r="44" spans="1:4" s="17" customFormat="1" ht="6.6" customHeight="1" x14ac:dyDescent="0.25">
      <c r="A44" s="22"/>
      <c r="B44" s="14"/>
      <c r="C44" s="14"/>
      <c r="D44" s="15"/>
    </row>
    <row r="45" spans="1:4" s="17" customFormat="1" ht="48" x14ac:dyDescent="0.25">
      <c r="A45" s="30" t="s">
        <v>20</v>
      </c>
      <c r="B45" s="29" t="s">
        <v>22</v>
      </c>
      <c r="C45" s="29" t="s">
        <v>21</v>
      </c>
      <c r="D45" s="29" t="s">
        <v>23</v>
      </c>
    </row>
    <row r="46" spans="1:4" s="17" customFormat="1" x14ac:dyDescent="0.25">
      <c r="A46" s="23">
        <v>40000</v>
      </c>
      <c r="B46" s="33">
        <f>B43*A46</f>
        <v>0</v>
      </c>
      <c r="C46" s="33">
        <f>B46*0.21</f>
        <v>0</v>
      </c>
      <c r="D46" s="33">
        <f>B46*1.21</f>
        <v>0</v>
      </c>
    </row>
    <row r="47" spans="1:4" s="17" customFormat="1" x14ac:dyDescent="0.25">
      <c r="A47" s="24"/>
      <c r="B47" s="25"/>
      <c r="C47" s="25"/>
      <c r="D47" s="25"/>
    </row>
    <row r="48" spans="1:4" s="17" customFormat="1" x14ac:dyDescent="0.25">
      <c r="A48" s="46" t="s">
        <v>31</v>
      </c>
      <c r="B48" s="46"/>
      <c r="C48" s="46"/>
      <c r="D48" s="46"/>
    </row>
    <row r="49" spans="1:4" s="17" customFormat="1" ht="6.6" customHeight="1" x14ac:dyDescent="0.25">
      <c r="A49" s="20"/>
      <c r="B49" s="14"/>
      <c r="C49" s="14"/>
      <c r="D49" s="15"/>
    </row>
    <row r="50" spans="1:4" s="17" customFormat="1" ht="24" x14ac:dyDescent="0.25">
      <c r="A50" s="29" t="s">
        <v>19</v>
      </c>
      <c r="B50" s="29" t="s">
        <v>17</v>
      </c>
      <c r="C50" s="29" t="s">
        <v>21</v>
      </c>
      <c r="D50" s="29" t="s">
        <v>18</v>
      </c>
    </row>
    <row r="51" spans="1:4" s="17" customFormat="1" x14ac:dyDescent="0.25">
      <c r="A51" s="21" t="s">
        <v>30</v>
      </c>
      <c r="B51" s="36">
        <v>0</v>
      </c>
      <c r="C51" s="33">
        <f>B51*0.21</f>
        <v>0</v>
      </c>
      <c r="D51" s="33">
        <f>B51*1.21</f>
        <v>0</v>
      </c>
    </row>
    <row r="52" spans="1:4" s="17" customFormat="1" ht="6.6" customHeight="1" x14ac:dyDescent="0.25">
      <c r="A52" s="22"/>
      <c r="B52" s="14"/>
      <c r="C52" s="14"/>
      <c r="D52" s="15"/>
    </row>
    <row r="53" spans="1:4" s="17" customFormat="1" ht="48" x14ac:dyDescent="0.25">
      <c r="A53" s="30" t="s">
        <v>20</v>
      </c>
      <c r="B53" s="29" t="s">
        <v>22</v>
      </c>
      <c r="C53" s="29" t="s">
        <v>21</v>
      </c>
      <c r="D53" s="29" t="s">
        <v>23</v>
      </c>
    </row>
    <row r="54" spans="1:4" s="17" customFormat="1" x14ac:dyDescent="0.25">
      <c r="A54" s="23">
        <v>50000</v>
      </c>
      <c r="B54" s="33">
        <f>B51*A54</f>
        <v>0</v>
      </c>
      <c r="C54" s="33">
        <f>B54*0.21</f>
        <v>0</v>
      </c>
      <c r="D54" s="33">
        <f>B54*1.21</f>
        <v>0</v>
      </c>
    </row>
    <row r="55" spans="1:4" s="17" customFormat="1" x14ac:dyDescent="0.25">
      <c r="A55" s="26"/>
      <c r="B55" s="27"/>
      <c r="C55" s="27"/>
      <c r="D55" s="26"/>
    </row>
    <row r="56" spans="1:4" s="17" customFormat="1" x14ac:dyDescent="0.25">
      <c r="A56" s="46" t="s">
        <v>41</v>
      </c>
      <c r="B56" s="46"/>
      <c r="C56" s="46"/>
      <c r="D56" s="46"/>
    </row>
    <row r="57" spans="1:4" s="17" customFormat="1" ht="6.6" customHeight="1" x14ac:dyDescent="0.25">
      <c r="A57" s="20"/>
      <c r="B57" s="14"/>
      <c r="C57" s="14"/>
      <c r="D57" s="15"/>
    </row>
    <row r="58" spans="1:4" s="17" customFormat="1" ht="24" x14ac:dyDescent="0.25">
      <c r="A58" s="29" t="s">
        <v>19</v>
      </c>
      <c r="B58" s="29" t="s">
        <v>17</v>
      </c>
      <c r="C58" s="29" t="s">
        <v>7</v>
      </c>
      <c r="D58" s="29" t="s">
        <v>18</v>
      </c>
    </row>
    <row r="59" spans="1:4" s="17" customFormat="1" x14ac:dyDescent="0.25">
      <c r="A59" s="21" t="s">
        <v>30</v>
      </c>
      <c r="B59" s="36">
        <v>0</v>
      </c>
      <c r="C59" s="33">
        <f>B59*0.21</f>
        <v>0</v>
      </c>
      <c r="D59" s="33">
        <f>B59*1.21</f>
        <v>0</v>
      </c>
    </row>
    <row r="60" spans="1:4" s="17" customFormat="1" ht="6.6" customHeight="1" x14ac:dyDescent="0.25">
      <c r="A60" s="22"/>
      <c r="B60" s="14"/>
      <c r="C60" s="14"/>
      <c r="D60" s="15"/>
    </row>
    <row r="61" spans="1:4" s="17" customFormat="1" ht="48" x14ac:dyDescent="0.25">
      <c r="A61" s="30" t="s">
        <v>20</v>
      </c>
      <c r="B61" s="29" t="s">
        <v>22</v>
      </c>
      <c r="C61" s="29" t="s">
        <v>21</v>
      </c>
      <c r="D61" s="29" t="s">
        <v>23</v>
      </c>
    </row>
    <row r="62" spans="1:4" s="17" customFormat="1" x14ac:dyDescent="0.25">
      <c r="A62" s="23">
        <v>60000</v>
      </c>
      <c r="B62" s="33">
        <f>B59*A62</f>
        <v>0</v>
      </c>
      <c r="C62" s="33">
        <f>B62*0.21</f>
        <v>0</v>
      </c>
      <c r="D62" s="33">
        <f>B62*1.21</f>
        <v>0</v>
      </c>
    </row>
    <row r="63" spans="1:4" s="17" customFormat="1" x14ac:dyDescent="0.25">
      <c r="A63" s="15"/>
      <c r="B63" s="14"/>
      <c r="C63" s="14"/>
      <c r="D63" s="15"/>
    </row>
    <row r="64" spans="1:4" s="17" customFormat="1" x14ac:dyDescent="0.25">
      <c r="A64" s="46" t="s">
        <v>32</v>
      </c>
      <c r="B64" s="48"/>
      <c r="C64" s="48"/>
      <c r="D64" s="48"/>
    </row>
    <row r="65" spans="1:4" s="17" customFormat="1" ht="6.6" customHeight="1" x14ac:dyDescent="0.25">
      <c r="A65" s="20"/>
      <c r="B65" s="14"/>
      <c r="C65" s="14"/>
      <c r="D65" s="15"/>
    </row>
    <row r="66" spans="1:4" s="17" customFormat="1" ht="24" x14ac:dyDescent="0.25">
      <c r="A66" s="29" t="s">
        <v>19</v>
      </c>
      <c r="B66" s="29" t="s">
        <v>17</v>
      </c>
      <c r="C66" s="29" t="s">
        <v>7</v>
      </c>
      <c r="D66" s="29" t="s">
        <v>18</v>
      </c>
    </row>
    <row r="67" spans="1:4" s="17" customFormat="1" x14ac:dyDescent="0.25">
      <c r="A67" s="21" t="s">
        <v>30</v>
      </c>
      <c r="B67" s="36">
        <v>0</v>
      </c>
      <c r="C67" s="33">
        <f>B67*0.21</f>
        <v>0</v>
      </c>
      <c r="D67" s="33">
        <f>B67*1.21</f>
        <v>0</v>
      </c>
    </row>
    <row r="68" spans="1:4" s="17" customFormat="1" ht="6.6" customHeight="1" x14ac:dyDescent="0.25">
      <c r="A68" s="22"/>
      <c r="B68" s="14"/>
      <c r="C68" s="14"/>
      <c r="D68" s="15"/>
    </row>
    <row r="69" spans="1:4" s="17" customFormat="1" ht="48" x14ac:dyDescent="0.25">
      <c r="A69" s="30" t="s">
        <v>20</v>
      </c>
      <c r="B69" s="29" t="s">
        <v>22</v>
      </c>
      <c r="C69" s="29" t="s">
        <v>21</v>
      </c>
      <c r="D69" s="29" t="s">
        <v>23</v>
      </c>
    </row>
    <row r="70" spans="1:4" s="17" customFormat="1" x14ac:dyDescent="0.25">
      <c r="A70" s="23">
        <v>300000</v>
      </c>
      <c r="B70" s="33">
        <f>B67*A70</f>
        <v>0</v>
      </c>
      <c r="C70" s="33">
        <f>B70*0.21</f>
        <v>0</v>
      </c>
      <c r="D70" s="33">
        <f>B70*1.21</f>
        <v>0</v>
      </c>
    </row>
    <row r="71" spans="1:4" s="17" customFormat="1" x14ac:dyDescent="0.25">
      <c r="A71" s="15"/>
      <c r="B71" s="14"/>
      <c r="C71" s="14"/>
      <c r="D71" s="15"/>
    </row>
    <row r="72" spans="1:4" s="17" customFormat="1" x14ac:dyDescent="0.25">
      <c r="A72" s="46" t="s">
        <v>33</v>
      </c>
      <c r="B72" s="46"/>
      <c r="C72" s="46"/>
      <c r="D72" s="46"/>
    </row>
    <row r="73" spans="1:4" s="17" customFormat="1" ht="6.6" customHeight="1" x14ac:dyDescent="0.25">
      <c r="A73" s="20"/>
      <c r="B73" s="14"/>
      <c r="C73" s="14"/>
      <c r="D73" s="15"/>
    </row>
    <row r="74" spans="1:4" s="17" customFormat="1" ht="24" x14ac:dyDescent="0.25">
      <c r="A74" s="29" t="s">
        <v>19</v>
      </c>
      <c r="B74" s="29" t="s">
        <v>17</v>
      </c>
      <c r="C74" s="29" t="s">
        <v>7</v>
      </c>
      <c r="D74" s="29" t="s">
        <v>18</v>
      </c>
    </row>
    <row r="75" spans="1:4" s="17" customFormat="1" x14ac:dyDescent="0.25">
      <c r="A75" s="21" t="s">
        <v>30</v>
      </c>
      <c r="B75" s="36">
        <v>0</v>
      </c>
      <c r="C75" s="33">
        <f>B75*0.21</f>
        <v>0</v>
      </c>
      <c r="D75" s="33">
        <f>B75*1.21</f>
        <v>0</v>
      </c>
    </row>
    <row r="76" spans="1:4" s="17" customFormat="1" ht="6.6" customHeight="1" x14ac:dyDescent="0.25">
      <c r="A76" s="22"/>
      <c r="B76" s="14"/>
      <c r="C76" s="14"/>
      <c r="D76" s="15"/>
    </row>
    <row r="77" spans="1:4" s="17" customFormat="1" ht="48" x14ac:dyDescent="0.25">
      <c r="A77" s="30" t="s">
        <v>20</v>
      </c>
      <c r="B77" s="29" t="s">
        <v>22</v>
      </c>
      <c r="C77" s="29" t="s">
        <v>21</v>
      </c>
      <c r="D77" s="29" t="s">
        <v>23</v>
      </c>
    </row>
    <row r="78" spans="1:4" s="17" customFormat="1" x14ac:dyDescent="0.25">
      <c r="A78" s="23">
        <v>450000</v>
      </c>
      <c r="B78" s="33">
        <f>B75*A78</f>
        <v>0</v>
      </c>
      <c r="C78" s="33">
        <f>B78*0.21</f>
        <v>0</v>
      </c>
      <c r="D78" s="33">
        <f>B78*1.21</f>
        <v>0</v>
      </c>
    </row>
    <row r="79" spans="1:4" s="17" customFormat="1" x14ac:dyDescent="0.25">
      <c r="A79" s="15"/>
      <c r="B79" s="14"/>
      <c r="C79" s="14"/>
      <c r="D79" s="15"/>
    </row>
    <row r="80" spans="1:4" s="17" customFormat="1" x14ac:dyDescent="0.25">
      <c r="A80" s="46" t="s">
        <v>34</v>
      </c>
      <c r="B80" s="48"/>
      <c r="C80" s="48"/>
      <c r="D80" s="48"/>
    </row>
    <row r="81" spans="1:4" s="17" customFormat="1" ht="6.6" customHeight="1" x14ac:dyDescent="0.25">
      <c r="A81" s="20"/>
      <c r="B81" s="14"/>
      <c r="C81" s="14"/>
      <c r="D81" s="15"/>
    </row>
    <row r="82" spans="1:4" s="17" customFormat="1" ht="24" x14ac:dyDescent="0.25">
      <c r="A82" s="29" t="s">
        <v>19</v>
      </c>
      <c r="B82" s="29" t="s">
        <v>17</v>
      </c>
      <c r="C82" s="29" t="s">
        <v>7</v>
      </c>
      <c r="D82" s="29" t="s">
        <v>18</v>
      </c>
    </row>
    <row r="83" spans="1:4" s="17" customFormat="1" x14ac:dyDescent="0.25">
      <c r="A83" s="21" t="s">
        <v>30</v>
      </c>
      <c r="B83" s="36">
        <v>0</v>
      </c>
      <c r="C83" s="33">
        <f>B83*0.21</f>
        <v>0</v>
      </c>
      <c r="D83" s="33">
        <f>B83*1.21</f>
        <v>0</v>
      </c>
    </row>
    <row r="84" spans="1:4" s="17" customFormat="1" ht="6.6" customHeight="1" x14ac:dyDescent="0.25">
      <c r="A84" s="22"/>
      <c r="B84" s="14"/>
      <c r="C84" s="14"/>
      <c r="D84" s="15"/>
    </row>
    <row r="85" spans="1:4" s="17" customFormat="1" ht="48" x14ac:dyDescent="0.25">
      <c r="A85" s="30" t="s">
        <v>20</v>
      </c>
      <c r="B85" s="29" t="s">
        <v>22</v>
      </c>
      <c r="C85" s="29" t="s">
        <v>21</v>
      </c>
      <c r="D85" s="29" t="s">
        <v>23</v>
      </c>
    </row>
    <row r="86" spans="1:4" s="17" customFormat="1" x14ac:dyDescent="0.25">
      <c r="A86" s="23">
        <v>300000</v>
      </c>
      <c r="B86" s="33">
        <f>B83*A86</f>
        <v>0</v>
      </c>
      <c r="C86" s="33">
        <f>B86*0.21</f>
        <v>0</v>
      </c>
      <c r="D86" s="33">
        <f>B86*1.21</f>
        <v>0</v>
      </c>
    </row>
    <row r="87" spans="1:4" s="17" customFormat="1" x14ac:dyDescent="0.25">
      <c r="A87" s="15"/>
      <c r="B87" s="14"/>
      <c r="C87" s="14"/>
      <c r="D87" s="15"/>
    </row>
    <row r="88" spans="1:4" s="17" customFormat="1" x14ac:dyDescent="0.25">
      <c r="A88" s="46" t="s">
        <v>35</v>
      </c>
      <c r="B88" s="48"/>
      <c r="C88" s="48"/>
      <c r="D88" s="48"/>
    </row>
    <row r="89" spans="1:4" s="17" customFormat="1" ht="6.6" customHeight="1" x14ac:dyDescent="0.25">
      <c r="A89" s="20"/>
      <c r="B89" s="14"/>
      <c r="C89" s="14"/>
      <c r="D89" s="15"/>
    </row>
    <row r="90" spans="1:4" s="17" customFormat="1" ht="24" x14ac:dyDescent="0.25">
      <c r="A90" s="29" t="s">
        <v>19</v>
      </c>
      <c r="B90" s="29" t="s">
        <v>17</v>
      </c>
      <c r="C90" s="29" t="s">
        <v>7</v>
      </c>
      <c r="D90" s="29" t="s">
        <v>18</v>
      </c>
    </row>
    <row r="91" spans="1:4" s="17" customFormat="1" x14ac:dyDescent="0.25">
      <c r="A91" s="21" t="s">
        <v>30</v>
      </c>
      <c r="B91" s="36">
        <v>0</v>
      </c>
      <c r="C91" s="33">
        <f>B91*0.21</f>
        <v>0</v>
      </c>
      <c r="D91" s="33">
        <f>B91*1.21</f>
        <v>0</v>
      </c>
    </row>
    <row r="92" spans="1:4" s="17" customFormat="1" ht="6.6" customHeight="1" x14ac:dyDescent="0.25">
      <c r="A92" s="22"/>
      <c r="B92" s="14"/>
      <c r="C92" s="14"/>
      <c r="D92" s="15"/>
    </row>
    <row r="93" spans="1:4" s="17" customFormat="1" ht="48" x14ac:dyDescent="0.25">
      <c r="A93" s="30" t="s">
        <v>20</v>
      </c>
      <c r="B93" s="29" t="s">
        <v>22</v>
      </c>
      <c r="C93" s="29" t="s">
        <v>21</v>
      </c>
      <c r="D93" s="29" t="s">
        <v>23</v>
      </c>
    </row>
    <row r="94" spans="1:4" s="17" customFormat="1" x14ac:dyDescent="0.25">
      <c r="A94" s="23">
        <v>100000</v>
      </c>
      <c r="B94" s="33">
        <f>B91*A94</f>
        <v>0</v>
      </c>
      <c r="C94" s="33">
        <f>B94*0.21</f>
        <v>0</v>
      </c>
      <c r="D94" s="33">
        <f>B94*1.21</f>
        <v>0</v>
      </c>
    </row>
    <row r="95" spans="1:4" s="17" customFormat="1" x14ac:dyDescent="0.25">
      <c r="A95" s="15"/>
      <c r="B95" s="14"/>
      <c r="C95" s="14"/>
      <c r="D95" s="15"/>
    </row>
    <row r="96" spans="1:4" s="17" customFormat="1" x14ac:dyDescent="0.25">
      <c r="A96" s="46" t="s">
        <v>36</v>
      </c>
      <c r="B96" s="48"/>
      <c r="C96" s="48"/>
      <c r="D96" s="48"/>
    </row>
    <row r="97" spans="1:4" s="17" customFormat="1" ht="6.6" customHeight="1" x14ac:dyDescent="0.25">
      <c r="A97" s="20"/>
      <c r="B97" s="14"/>
      <c r="C97" s="14"/>
      <c r="D97" s="15"/>
    </row>
    <row r="98" spans="1:4" s="17" customFormat="1" ht="24" x14ac:dyDescent="0.25">
      <c r="A98" s="29" t="s">
        <v>19</v>
      </c>
      <c r="B98" s="29" t="s">
        <v>17</v>
      </c>
      <c r="C98" s="29" t="s">
        <v>7</v>
      </c>
      <c r="D98" s="29" t="s">
        <v>18</v>
      </c>
    </row>
    <row r="99" spans="1:4" s="17" customFormat="1" x14ac:dyDescent="0.25">
      <c r="A99" s="21" t="s">
        <v>30</v>
      </c>
      <c r="B99" s="36">
        <v>0</v>
      </c>
      <c r="C99" s="33">
        <f>B99*0.21</f>
        <v>0</v>
      </c>
      <c r="D99" s="33">
        <f>B99*1.21</f>
        <v>0</v>
      </c>
    </row>
    <row r="100" spans="1:4" s="17" customFormat="1" ht="6.6" customHeight="1" x14ac:dyDescent="0.25">
      <c r="A100" s="22"/>
      <c r="B100" s="14"/>
      <c r="C100" s="14"/>
      <c r="D100" s="15"/>
    </row>
    <row r="101" spans="1:4" s="17" customFormat="1" ht="48" x14ac:dyDescent="0.25">
      <c r="A101" s="30" t="s">
        <v>20</v>
      </c>
      <c r="B101" s="29" t="s">
        <v>22</v>
      </c>
      <c r="C101" s="29" t="s">
        <v>21</v>
      </c>
      <c r="D101" s="29" t="s">
        <v>23</v>
      </c>
    </row>
    <row r="102" spans="1:4" s="17" customFormat="1" x14ac:dyDescent="0.25">
      <c r="A102" s="23">
        <v>80000</v>
      </c>
      <c r="B102" s="33">
        <f>B99*A102</f>
        <v>0</v>
      </c>
      <c r="C102" s="33">
        <f>B102*0.21</f>
        <v>0</v>
      </c>
      <c r="D102" s="33">
        <f>B102*1.21</f>
        <v>0</v>
      </c>
    </row>
    <row r="103" spans="1:4" s="17" customFormat="1" x14ac:dyDescent="0.25">
      <c r="A103" s="15"/>
      <c r="B103" s="14"/>
      <c r="C103" s="14"/>
      <c r="D103" s="15"/>
    </row>
    <row r="104" spans="1:4" s="17" customFormat="1" x14ac:dyDescent="0.25">
      <c r="A104" s="46" t="s">
        <v>37</v>
      </c>
      <c r="B104" s="48"/>
      <c r="C104" s="48"/>
      <c r="D104" s="48"/>
    </row>
    <row r="105" spans="1:4" s="17" customFormat="1" ht="6.6" customHeight="1" x14ac:dyDescent="0.25">
      <c r="A105" s="20"/>
      <c r="B105" s="14"/>
      <c r="C105" s="14"/>
      <c r="D105" s="15"/>
    </row>
    <row r="106" spans="1:4" s="17" customFormat="1" ht="24" x14ac:dyDescent="0.25">
      <c r="A106" s="29" t="s">
        <v>19</v>
      </c>
      <c r="B106" s="29" t="s">
        <v>17</v>
      </c>
      <c r="C106" s="29" t="s">
        <v>7</v>
      </c>
      <c r="D106" s="29" t="s">
        <v>18</v>
      </c>
    </row>
    <row r="107" spans="1:4" s="17" customFormat="1" x14ac:dyDescent="0.25">
      <c r="A107" s="21" t="s">
        <v>30</v>
      </c>
      <c r="B107" s="36">
        <v>0</v>
      </c>
      <c r="C107" s="33">
        <f>B107*0.21</f>
        <v>0</v>
      </c>
      <c r="D107" s="33">
        <f>B107*1.21</f>
        <v>0</v>
      </c>
    </row>
    <row r="108" spans="1:4" s="17" customFormat="1" ht="6.6" customHeight="1" x14ac:dyDescent="0.25">
      <c r="A108" s="22"/>
      <c r="B108" s="14"/>
      <c r="C108" s="14"/>
      <c r="D108" s="15"/>
    </row>
    <row r="109" spans="1:4" s="17" customFormat="1" ht="48" x14ac:dyDescent="0.25">
      <c r="A109" s="30" t="s">
        <v>20</v>
      </c>
      <c r="B109" s="29" t="s">
        <v>22</v>
      </c>
      <c r="C109" s="29" t="s">
        <v>21</v>
      </c>
      <c r="D109" s="29" t="s">
        <v>23</v>
      </c>
    </row>
    <row r="110" spans="1:4" s="17" customFormat="1" x14ac:dyDescent="0.25">
      <c r="A110" s="23">
        <v>20000</v>
      </c>
      <c r="B110" s="33">
        <f>B107*A110</f>
        <v>0</v>
      </c>
      <c r="C110" s="33">
        <f>B110*0.21</f>
        <v>0</v>
      </c>
      <c r="D110" s="33">
        <f>B110*1.21</f>
        <v>0</v>
      </c>
    </row>
    <row r="111" spans="1:4" s="17" customFormat="1" x14ac:dyDescent="0.25">
      <c r="A111" s="15"/>
      <c r="B111" s="14"/>
      <c r="C111" s="14"/>
      <c r="D111" s="15"/>
    </row>
    <row r="112" spans="1:4" s="17" customFormat="1" x14ac:dyDescent="0.25">
      <c r="A112" s="46" t="s">
        <v>38</v>
      </c>
      <c r="B112" s="48"/>
      <c r="C112" s="48"/>
      <c r="D112" s="48"/>
    </row>
    <row r="113" spans="1:4" s="17" customFormat="1" ht="6.6" customHeight="1" x14ac:dyDescent="0.25">
      <c r="A113" s="20"/>
      <c r="B113" s="14"/>
      <c r="C113" s="14"/>
      <c r="D113" s="15"/>
    </row>
    <row r="114" spans="1:4" s="17" customFormat="1" ht="24" x14ac:dyDescent="0.25">
      <c r="A114" s="29" t="s">
        <v>19</v>
      </c>
      <c r="B114" s="29" t="s">
        <v>17</v>
      </c>
      <c r="C114" s="29" t="s">
        <v>7</v>
      </c>
      <c r="D114" s="29" t="s">
        <v>18</v>
      </c>
    </row>
    <row r="115" spans="1:4" s="17" customFormat="1" x14ac:dyDescent="0.25">
      <c r="A115" s="21" t="s">
        <v>30</v>
      </c>
      <c r="B115" s="36">
        <v>0</v>
      </c>
      <c r="C115" s="33">
        <f>B115*0.21</f>
        <v>0</v>
      </c>
      <c r="D115" s="33">
        <f>B115*1.21</f>
        <v>0</v>
      </c>
    </row>
    <row r="116" spans="1:4" s="17" customFormat="1" ht="6.6" customHeight="1" x14ac:dyDescent="0.25">
      <c r="A116" s="22"/>
      <c r="B116" s="14"/>
      <c r="C116" s="14"/>
      <c r="D116" s="15"/>
    </row>
    <row r="117" spans="1:4" s="17" customFormat="1" ht="48" x14ac:dyDescent="0.25">
      <c r="A117" s="30" t="s">
        <v>20</v>
      </c>
      <c r="B117" s="29" t="s">
        <v>22</v>
      </c>
      <c r="C117" s="29" t="s">
        <v>21</v>
      </c>
      <c r="D117" s="29" t="s">
        <v>23</v>
      </c>
    </row>
    <row r="118" spans="1:4" s="17" customFormat="1" x14ac:dyDescent="0.25">
      <c r="A118" s="23">
        <v>40000</v>
      </c>
      <c r="B118" s="33">
        <f>B115*A118</f>
        <v>0</v>
      </c>
      <c r="C118" s="33">
        <f>B118*0.21</f>
        <v>0</v>
      </c>
      <c r="D118" s="33">
        <f>B118*1.21</f>
        <v>0</v>
      </c>
    </row>
    <row r="119" spans="1:4" s="17" customFormat="1" x14ac:dyDescent="0.25">
      <c r="A119" s="24"/>
      <c r="B119" s="37"/>
      <c r="C119" s="37"/>
      <c r="D119" s="37"/>
    </row>
    <row r="120" spans="1:4" s="17" customFormat="1" x14ac:dyDescent="0.25">
      <c r="A120" s="24"/>
      <c r="B120" s="37"/>
      <c r="C120" s="37"/>
      <c r="D120" s="37"/>
    </row>
    <row r="121" spans="1:4" s="17" customFormat="1" x14ac:dyDescent="0.25">
      <c r="A121" s="24"/>
      <c r="B121" s="37"/>
      <c r="C121" s="37"/>
      <c r="D121" s="37"/>
    </row>
    <row r="122" spans="1:4" s="17" customFormat="1" x14ac:dyDescent="0.25">
      <c r="A122" s="24"/>
      <c r="B122" s="37"/>
      <c r="C122" s="37"/>
      <c r="D122" s="37"/>
    </row>
    <row r="123" spans="1:4" s="17" customFormat="1" x14ac:dyDescent="0.25">
      <c r="A123" s="24"/>
      <c r="B123" s="37"/>
      <c r="C123" s="37"/>
      <c r="D123" s="37"/>
    </row>
    <row r="124" spans="1:4" s="17" customFormat="1" x14ac:dyDescent="0.25">
      <c r="A124" s="24"/>
      <c r="B124" s="37"/>
      <c r="C124" s="37"/>
      <c r="D124" s="37"/>
    </row>
    <row r="125" spans="1:4" s="17" customFormat="1" x14ac:dyDescent="0.25">
      <c r="A125" s="24"/>
      <c r="B125" s="37"/>
      <c r="C125" s="37"/>
      <c r="D125" s="37"/>
    </row>
    <row r="126" spans="1:4" s="17" customFormat="1" x14ac:dyDescent="0.25">
      <c r="A126" s="24"/>
      <c r="B126" s="37"/>
      <c r="C126" s="37"/>
      <c r="D126" s="37"/>
    </row>
    <row r="127" spans="1:4" s="17" customFormat="1" x14ac:dyDescent="0.25">
      <c r="A127" s="24"/>
      <c r="B127" s="37"/>
      <c r="C127" s="37"/>
      <c r="D127" s="37"/>
    </row>
    <row r="128" spans="1:4" s="17" customFormat="1" x14ac:dyDescent="0.25">
      <c r="A128" s="24"/>
      <c r="B128" s="37"/>
      <c r="C128" s="37"/>
      <c r="D128" s="37"/>
    </row>
    <row r="129" spans="1:4" s="17" customFormat="1" x14ac:dyDescent="0.25">
      <c r="A129" s="15"/>
      <c r="B129" s="14"/>
      <c r="C129" s="14"/>
      <c r="D129" s="15"/>
    </row>
    <row r="130" spans="1:4" s="17" customFormat="1" ht="26.45" customHeight="1" x14ac:dyDescent="0.25">
      <c r="A130" s="28" t="s">
        <v>40</v>
      </c>
      <c r="B130" s="14"/>
      <c r="C130" s="14"/>
      <c r="D130" s="15"/>
    </row>
    <row r="131" spans="1:4" s="17" customFormat="1" ht="16.899999999999999" customHeight="1" thickBot="1" x14ac:dyDescent="0.3">
      <c r="A131" s="15"/>
      <c r="B131" s="14"/>
      <c r="C131" s="14"/>
      <c r="D131" s="15"/>
    </row>
    <row r="132" spans="1:4" s="17" customFormat="1" ht="48.75" thickBot="1" x14ac:dyDescent="0.3">
      <c r="A132" s="34"/>
      <c r="B132" s="31" t="s">
        <v>22</v>
      </c>
      <c r="C132" s="31" t="s">
        <v>7</v>
      </c>
      <c r="D132" s="31" t="s">
        <v>23</v>
      </c>
    </row>
    <row r="133" spans="1:4" s="17" customFormat="1" ht="127.5" customHeight="1" thickBot="1" x14ac:dyDescent="0.3">
      <c r="A133" s="35" t="s">
        <v>39</v>
      </c>
      <c r="B133" s="32">
        <f>B38+B46+B54+B62+B70+B78+B86+B94+B102+B110+B118</f>
        <v>0</v>
      </c>
      <c r="C133" s="32">
        <f>B133*0.21</f>
        <v>0</v>
      </c>
      <c r="D133" s="32">
        <f>B133*1.21</f>
        <v>0</v>
      </c>
    </row>
    <row r="134" spans="1:4" s="17" customFormat="1" x14ac:dyDescent="0.25"/>
    <row r="135" spans="1:4" s="17" customFormat="1" x14ac:dyDescent="0.25"/>
    <row r="136" spans="1:4" s="17" customFormat="1" x14ac:dyDescent="0.25"/>
    <row r="137" spans="1:4" s="17" customFormat="1" x14ac:dyDescent="0.25"/>
    <row r="138" spans="1:4" s="17" customFormat="1" x14ac:dyDescent="0.25">
      <c r="A138" s="52" t="s">
        <v>44</v>
      </c>
      <c r="B138" s="53"/>
      <c r="C138" s="54" t="s">
        <v>47</v>
      </c>
      <c r="D138" s="55"/>
    </row>
    <row r="139" spans="1:4" ht="35.25" customHeight="1" x14ac:dyDescent="0.25">
      <c r="A139" s="12" t="s">
        <v>45</v>
      </c>
      <c r="B139" s="12"/>
      <c r="C139" s="55" t="s">
        <v>46</v>
      </c>
      <c r="D139" s="55"/>
    </row>
    <row r="140" spans="1:4" x14ac:dyDescent="0.25">
      <c r="A140" s="12"/>
      <c r="B140" s="12"/>
      <c r="C140" s="12"/>
    </row>
    <row r="141" spans="1:4" x14ac:dyDescent="0.25">
      <c r="A141" s="12"/>
      <c r="B141" s="12"/>
      <c r="C141" s="12"/>
    </row>
  </sheetData>
  <mergeCells count="40">
    <mergeCell ref="A138:B138"/>
    <mergeCell ref="C138:D138"/>
    <mergeCell ref="C139:D139"/>
    <mergeCell ref="A96:D96"/>
    <mergeCell ref="A104:D104"/>
    <mergeCell ref="A112:D112"/>
    <mergeCell ref="A72:D72"/>
    <mergeCell ref="A80:D80"/>
    <mergeCell ref="A88:D88"/>
    <mergeCell ref="A40:D40"/>
    <mergeCell ref="A56:D56"/>
    <mergeCell ref="A64:D64"/>
    <mergeCell ref="C21:D21"/>
    <mergeCell ref="C22:D22"/>
    <mergeCell ref="A28:D28"/>
    <mergeCell ref="A21:B21"/>
    <mergeCell ref="A22:B22"/>
    <mergeCell ref="A23:B23"/>
    <mergeCell ref="A26:D26"/>
    <mergeCell ref="A30:D30"/>
    <mergeCell ref="A48:D48"/>
    <mergeCell ref="A18:B18"/>
    <mergeCell ref="A19:B19"/>
    <mergeCell ref="A20:B20"/>
    <mergeCell ref="A32:D32"/>
    <mergeCell ref="C18:D18"/>
    <mergeCell ref="C19:D19"/>
    <mergeCell ref="C20:D20"/>
    <mergeCell ref="C23:D23"/>
    <mergeCell ref="A25:D25"/>
    <mergeCell ref="A9:D9"/>
    <mergeCell ref="C17:D17"/>
    <mergeCell ref="A12:D12"/>
    <mergeCell ref="A17:B17"/>
    <mergeCell ref="A1:D1"/>
    <mergeCell ref="A3:D3"/>
    <mergeCell ref="A4:D4"/>
    <mergeCell ref="A5:D5"/>
    <mergeCell ref="A7:D7"/>
    <mergeCell ref="A11:D11"/>
  </mergeCells>
  <pageMargins left="0.51181102362204722" right="0.51181102362204722" top="0.98425196850393704" bottom="0.59055118110236227" header="0.31496062992125984" footer="0.31496062992125984"/>
  <pageSetup paperSize="9" orientation="portrait" r:id="rId1"/>
  <headerFooter>
    <oddHeader>&amp;C&amp;"Arial,Kurzíva"Zadávací dokumentace pro nadlimitní veřejnou zakázku
„GŘ OL – Dodávky nábojů a nábojek“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VS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Rábek Roman, Ing.</dc:creator>
  <cp:lastModifiedBy>Rábek Roman, Ing.</cp:lastModifiedBy>
  <cp:lastPrinted>2016-08-19T08:33:58Z</cp:lastPrinted>
  <dcterms:created xsi:type="dcterms:W3CDTF">2015-11-03T08:33:38Z</dcterms:created>
  <dcterms:modified xsi:type="dcterms:W3CDTF">2016-08-19T08:34:01Z</dcterms:modified>
</cp:coreProperties>
</file>